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korekc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/>
  <c r="I16" s="1"/>
  <c r="I18" s="1"/>
  <c r="H15"/>
  <c r="H16" s="1"/>
  <c r="H18" s="1"/>
  <c r="G15"/>
  <c r="G16" s="1"/>
  <c r="G18" s="1"/>
  <c r="F15"/>
  <c r="F16" s="1"/>
  <c r="F18" s="1"/>
  <c r="E15"/>
  <c r="E16" s="1"/>
  <c r="E18" s="1"/>
  <c r="D15"/>
  <c r="D16" s="1"/>
  <c r="D18" s="1"/>
  <c r="H19"/>
  <c r="G19"/>
  <c r="I19"/>
  <c r="D19"/>
  <c r="F19" l="1"/>
  <c r="F20" s="1"/>
  <c r="G20"/>
  <c r="E19"/>
  <c r="E20" s="1"/>
  <c r="D20"/>
  <c r="H20" l="1"/>
  <c r="I20"/>
</calcChain>
</file>

<file path=xl/sharedStrings.xml><?xml version="1.0" encoding="utf-8"?>
<sst xmlns="http://schemas.openxmlformats.org/spreadsheetml/2006/main" count="32" uniqueCount="25">
  <si>
    <t>A</t>
  </si>
  <si>
    <t>mm</t>
  </si>
  <si>
    <t>E</t>
  </si>
  <si>
    <t>Hz</t>
  </si>
  <si>
    <t>korekce</t>
  </si>
  <si>
    <t>okt na 12</t>
  </si>
  <si>
    <t>opr.konst</t>
  </si>
  <si>
    <t>pridat mm</t>
  </si>
  <si>
    <t>upr delka mm</t>
  </si>
  <si>
    <t>sirka tramku</t>
  </si>
  <si>
    <t>nové natočení a posun</t>
  </si>
  <si>
    <t>nová minimální korekce</t>
  </si>
  <si>
    <t>mm struna</t>
  </si>
  <si>
    <t>e</t>
  </si>
  <si>
    <t>h</t>
  </si>
  <si>
    <t>g</t>
  </si>
  <si>
    <t>D</t>
  </si>
  <si>
    <t>F12</t>
  </si>
  <si>
    <t>L</t>
  </si>
  <si>
    <t>korekce celé  kobylky</t>
  </si>
  <si>
    <t>pod strunou</t>
  </si>
  <si>
    <t>odhadem</t>
  </si>
  <si>
    <t>F0</t>
  </si>
  <si>
    <t>prázdná</t>
  </si>
  <si>
    <t>Má kytara La Patrie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</si>
</sst>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rgb="FF00B0F0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4"/>
      <color theme="0" tint="-0.34998626667073579"/>
      <name val="Calibri"/>
      <family val="2"/>
      <charset val="238"/>
      <scheme val="minor"/>
    </font>
    <font>
      <b/>
      <sz val="14"/>
      <color rgb="FFFFC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5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4" borderId="5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lineMarker"/>
        <c:ser>
          <c:idx val="0"/>
          <c:order val="0"/>
          <c:xVal>
            <c:numRef>
              <c:f>korekce!$D$17:$I$17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korekce!$D$18:$I$18</c:f>
              <c:numCache>
                <c:formatCode>General</c:formatCode>
                <c:ptCount val="6"/>
                <c:pt idx="0">
                  <c:v>0.59325637910080786</c:v>
                </c:pt>
                <c:pt idx="1">
                  <c:v>2.9038929440389438</c:v>
                </c:pt>
                <c:pt idx="2">
                  <c:v>2.1655595298926755</c:v>
                </c:pt>
                <c:pt idx="3">
                  <c:v>2.2218430034130279</c:v>
                </c:pt>
                <c:pt idx="4">
                  <c:v>-1.4782016348773368</c:v>
                </c:pt>
                <c:pt idx="5">
                  <c:v>-0.39502427184470434</c:v>
                </c:pt>
              </c:numCache>
            </c:numRef>
          </c:yVal>
        </c:ser>
        <c:ser>
          <c:idx val="1"/>
          <c:order val="1"/>
          <c:xVal>
            <c:numRef>
              <c:f>korekce!$D$17:$I$17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korekce!$D$19:$I$19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2"/>
          <c:order val="2"/>
          <c:xVal>
            <c:numRef>
              <c:f>korekce!$D$17:$I$17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korekce!$D$20:$I$20</c:f>
              <c:numCache>
                <c:formatCode>General</c:formatCode>
                <c:ptCount val="6"/>
                <c:pt idx="0">
                  <c:v>0.59325637910080786</c:v>
                </c:pt>
                <c:pt idx="1">
                  <c:v>2.9038929440389438</c:v>
                </c:pt>
                <c:pt idx="2">
                  <c:v>2.1655595298926755</c:v>
                </c:pt>
                <c:pt idx="3">
                  <c:v>2.2218430034130279</c:v>
                </c:pt>
                <c:pt idx="4">
                  <c:v>-1.4782016348773368</c:v>
                </c:pt>
                <c:pt idx="5">
                  <c:v>-0.39502427184470434</c:v>
                </c:pt>
              </c:numCache>
            </c:numRef>
          </c:yVal>
        </c:ser>
        <c:axId val="139360512"/>
        <c:axId val="139378688"/>
      </c:scatterChart>
      <c:valAx>
        <c:axId val="139360512"/>
        <c:scaling>
          <c:orientation val="minMax"/>
        </c:scaling>
        <c:axPos val="b"/>
        <c:numFmt formatCode="General" sourceLinked="1"/>
        <c:tickLblPos val="nextTo"/>
        <c:crossAx val="139378688"/>
        <c:crosses val="autoZero"/>
        <c:crossBetween val="midCat"/>
      </c:valAx>
      <c:valAx>
        <c:axId val="139378688"/>
        <c:scaling>
          <c:orientation val="minMax"/>
        </c:scaling>
        <c:axPos val="l"/>
        <c:majorGridlines/>
        <c:numFmt formatCode="General" sourceLinked="1"/>
        <c:tickLblPos val="nextTo"/>
        <c:crossAx val="1393605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251460</xdr:colOff>
      <xdr:row>3</xdr:row>
      <xdr:rowOff>91440</xdr:rowOff>
    </xdr:from>
    <xdr:to>
      <xdr:col>16</xdr:col>
      <xdr:colOff>586740</xdr:colOff>
      <xdr:row>20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>
      <selection activeCell="B28" sqref="B28"/>
    </sheetView>
  </sheetViews>
  <sheetFormatPr defaultRowHeight="14.4"/>
  <cols>
    <col min="1" max="1" width="4.5546875" customWidth="1"/>
    <col min="2" max="2" width="10.88671875" customWidth="1"/>
    <col min="3" max="3" width="12" customWidth="1"/>
    <col min="4" max="9" width="8.88671875" style="1"/>
    <col min="10" max="10" width="11.5546875" style="2" customWidth="1"/>
    <col min="14" max="15" width="8.88671875" style="1"/>
    <col min="16" max="16" width="17.33203125" style="1" customWidth="1"/>
    <col min="17" max="17" width="8.88671875" style="1"/>
  </cols>
  <sheetData>
    <row r="1" spans="2:17" ht="11.4" customHeight="1" thickBot="1"/>
    <row r="2" spans="2:17">
      <c r="B2" s="10"/>
      <c r="C2" s="11"/>
      <c r="D2" s="12">
        <v>1</v>
      </c>
      <c r="E2" s="12">
        <v>2</v>
      </c>
      <c r="F2" s="12">
        <v>3</v>
      </c>
      <c r="G2" s="12">
        <v>2</v>
      </c>
      <c r="H2" s="12">
        <v>3</v>
      </c>
      <c r="I2" s="12">
        <v>4</v>
      </c>
      <c r="J2" s="13"/>
      <c r="L2" s="5"/>
      <c r="M2" s="5"/>
      <c r="N2" s="3"/>
      <c r="O2" s="3"/>
      <c r="P2" s="3"/>
      <c r="Q2" s="3"/>
    </row>
    <row r="3" spans="2:17">
      <c r="B3" s="14"/>
      <c r="C3" s="15"/>
      <c r="D3" s="16" t="s">
        <v>13</v>
      </c>
      <c r="E3" s="16" t="s">
        <v>14</v>
      </c>
      <c r="F3" s="16" t="s">
        <v>15</v>
      </c>
      <c r="G3" s="16" t="s">
        <v>16</v>
      </c>
      <c r="H3" s="16" t="s">
        <v>0</v>
      </c>
      <c r="I3" s="16" t="s">
        <v>2</v>
      </c>
      <c r="J3" s="17"/>
      <c r="L3" s="5"/>
      <c r="M3" s="5"/>
      <c r="N3" s="3"/>
      <c r="O3" s="3"/>
      <c r="P3" s="3"/>
      <c r="Q3" s="3"/>
    </row>
    <row r="4" spans="2:17">
      <c r="B4" s="14" t="s">
        <v>22</v>
      </c>
      <c r="C4" s="15" t="s">
        <v>23</v>
      </c>
      <c r="D4" s="9">
        <v>329.2</v>
      </c>
      <c r="E4" s="9">
        <v>246.6</v>
      </c>
      <c r="F4" s="9">
        <v>195.7</v>
      </c>
      <c r="G4" s="9">
        <v>146.5</v>
      </c>
      <c r="H4" s="9">
        <v>110.1</v>
      </c>
      <c r="I4" s="9">
        <v>82.4</v>
      </c>
      <c r="J4" s="17" t="s">
        <v>3</v>
      </c>
      <c r="L4" s="5"/>
      <c r="M4" s="5"/>
      <c r="N4" s="3"/>
      <c r="O4" s="3"/>
      <c r="P4" s="3"/>
      <c r="Q4" s="3"/>
    </row>
    <row r="5" spans="2:17">
      <c r="B5" s="14" t="s">
        <v>17</v>
      </c>
      <c r="C5" s="15" t="s">
        <v>5</v>
      </c>
      <c r="D5" s="9">
        <v>659</v>
      </c>
      <c r="E5" s="9">
        <v>495.4</v>
      </c>
      <c r="F5" s="9">
        <v>392.7</v>
      </c>
      <c r="G5" s="9">
        <v>294</v>
      </c>
      <c r="H5" s="9">
        <v>219.7</v>
      </c>
      <c r="I5" s="9">
        <v>164.7</v>
      </c>
      <c r="J5" s="17" t="s">
        <v>3</v>
      </c>
      <c r="L5" s="5"/>
      <c r="M5" s="5"/>
      <c r="N5" s="3"/>
      <c r="O5" s="3"/>
      <c r="P5" s="3"/>
      <c r="Q5" s="3"/>
    </row>
    <row r="6" spans="2:17">
      <c r="B6" s="14" t="s">
        <v>18</v>
      </c>
      <c r="C6" s="15" t="s">
        <v>12</v>
      </c>
      <c r="D6" s="9">
        <v>651</v>
      </c>
      <c r="E6" s="9">
        <v>651</v>
      </c>
      <c r="F6" s="9">
        <v>652</v>
      </c>
      <c r="G6" s="9">
        <v>651</v>
      </c>
      <c r="H6" s="9">
        <v>651</v>
      </c>
      <c r="I6" s="9">
        <v>651</v>
      </c>
      <c r="J6" s="17" t="s">
        <v>1</v>
      </c>
      <c r="L6" s="5"/>
      <c r="M6" s="5"/>
      <c r="N6" s="3"/>
      <c r="O6" s="3"/>
      <c r="P6" s="3"/>
      <c r="Q6" s="3"/>
    </row>
    <row r="7" spans="2:17">
      <c r="B7" s="14"/>
      <c r="C7" s="15"/>
      <c r="D7" s="16"/>
      <c r="E7" s="16"/>
      <c r="F7" s="16"/>
      <c r="G7" s="16"/>
      <c r="H7" s="16"/>
      <c r="I7" s="16"/>
      <c r="J7" s="17"/>
      <c r="L7" s="5"/>
      <c r="M7" s="5"/>
      <c r="N7" s="3"/>
      <c r="O7" s="3"/>
      <c r="P7" s="3"/>
      <c r="Q7" s="3"/>
    </row>
    <row r="8" spans="2:17" ht="18">
      <c r="B8" s="14"/>
      <c r="C8" s="15"/>
      <c r="D8" s="16"/>
      <c r="E8" s="16"/>
      <c r="F8" s="16"/>
      <c r="G8" s="16"/>
      <c r="H8" s="16"/>
      <c r="I8" s="16"/>
      <c r="J8" s="17"/>
      <c r="L8" s="5"/>
      <c r="M8" s="5"/>
      <c r="N8" s="6"/>
      <c r="O8" s="4"/>
      <c r="P8" s="7"/>
      <c r="Q8" s="8"/>
    </row>
    <row r="9" spans="2:17">
      <c r="B9" s="14"/>
      <c r="C9" s="15"/>
      <c r="D9" s="16"/>
      <c r="E9" s="16"/>
      <c r="F9" s="16"/>
      <c r="G9" s="16"/>
      <c r="H9" s="16"/>
      <c r="I9" s="16"/>
      <c r="J9" s="17"/>
      <c r="L9" s="5"/>
      <c r="M9" s="5"/>
      <c r="N9" s="3"/>
      <c r="O9" s="3"/>
      <c r="P9" s="3"/>
      <c r="Q9" s="3"/>
    </row>
    <row r="10" spans="2:17">
      <c r="B10" s="14"/>
      <c r="C10" s="15" t="s">
        <v>9</v>
      </c>
      <c r="D10" s="9">
        <v>70</v>
      </c>
      <c r="E10" s="16"/>
      <c r="F10" s="16"/>
      <c r="G10" s="16"/>
      <c r="H10" s="16"/>
      <c r="I10" s="16"/>
      <c r="J10" s="17"/>
      <c r="L10" s="5"/>
      <c r="M10" s="5"/>
      <c r="N10" s="3"/>
      <c r="O10" s="3"/>
      <c r="P10" s="3"/>
      <c r="Q10" s="3"/>
    </row>
    <row r="11" spans="2:17">
      <c r="B11" s="14"/>
      <c r="E11" s="16"/>
      <c r="F11" s="16"/>
      <c r="G11" s="16"/>
      <c r="H11" s="16"/>
      <c r="I11" s="16"/>
      <c r="J11" s="17"/>
      <c r="L11" s="5"/>
      <c r="M11" s="5"/>
      <c r="N11" s="3"/>
      <c r="O11" s="3"/>
      <c r="P11" s="3"/>
      <c r="Q11" s="3"/>
    </row>
    <row r="12" spans="2:17">
      <c r="B12" s="14" t="s">
        <v>19</v>
      </c>
      <c r="C12" s="15"/>
      <c r="D12" s="9">
        <v>0</v>
      </c>
      <c r="E12" s="16" t="s">
        <v>21</v>
      </c>
      <c r="F12" s="16"/>
      <c r="G12" s="16"/>
      <c r="H12" s="16" t="s">
        <v>21</v>
      </c>
      <c r="I12" s="9">
        <v>0</v>
      </c>
      <c r="J12" s="17" t="s">
        <v>1</v>
      </c>
      <c r="L12" s="5"/>
      <c r="M12" s="5"/>
      <c r="N12" s="3"/>
      <c r="O12" s="3"/>
      <c r="P12" s="3"/>
      <c r="Q12" s="3"/>
    </row>
    <row r="13" spans="2:17">
      <c r="B13" s="14"/>
      <c r="C13" s="16" t="s">
        <v>20</v>
      </c>
      <c r="D13" s="16" t="s">
        <v>13</v>
      </c>
      <c r="E13" s="16"/>
      <c r="F13" s="16"/>
      <c r="G13" s="16"/>
      <c r="H13" s="16"/>
      <c r="I13" s="16" t="s">
        <v>2</v>
      </c>
      <c r="J13" s="17"/>
      <c r="L13" s="5"/>
      <c r="M13" s="5"/>
      <c r="N13" s="3"/>
      <c r="O13" s="3"/>
      <c r="P13" s="3"/>
      <c r="Q13" s="3"/>
    </row>
    <row r="14" spans="2:17" ht="15" thickBot="1">
      <c r="B14" s="18"/>
      <c r="C14" s="19"/>
      <c r="D14" s="20"/>
      <c r="E14" s="20"/>
      <c r="F14" s="20"/>
      <c r="G14" s="20"/>
      <c r="H14" s="20"/>
      <c r="I14" s="20"/>
      <c r="J14" s="21"/>
      <c r="L14" s="5"/>
      <c r="M14" s="5"/>
      <c r="N14" s="3"/>
      <c r="O14" s="3"/>
      <c r="P14" s="3"/>
      <c r="Q14" s="3"/>
    </row>
    <row r="15" spans="2:17">
      <c r="B15" s="10"/>
      <c r="C15" s="11"/>
      <c r="D15" s="12">
        <f>D5/D4/2</f>
        <v>1.0009113001215066</v>
      </c>
      <c r="E15" s="12">
        <f t="shared" ref="E15:I15" si="0">E5/E4/2</f>
        <v>1.0044606650446066</v>
      </c>
      <c r="F15" s="12">
        <f t="shared" si="0"/>
        <v>1.0033214103219212</v>
      </c>
      <c r="G15" s="12">
        <f t="shared" si="0"/>
        <v>1.0034129692832765</v>
      </c>
      <c r="H15" s="12">
        <f t="shared" si="0"/>
        <v>0.99772933696639421</v>
      </c>
      <c r="I15" s="12">
        <f t="shared" si="0"/>
        <v>0.99939320388349506</v>
      </c>
      <c r="J15" s="13" t="s">
        <v>6</v>
      </c>
      <c r="L15" s="5"/>
      <c r="M15" s="5"/>
      <c r="N15" s="3"/>
      <c r="O15" s="3"/>
      <c r="P15" s="3"/>
      <c r="Q15" s="3"/>
    </row>
    <row r="16" spans="2:17">
      <c r="B16" s="14"/>
      <c r="C16" s="15"/>
      <c r="D16" s="16">
        <f t="shared" ref="D16:I16" si="1">D6*D15</f>
        <v>651.59325637910081</v>
      </c>
      <c r="E16" s="16">
        <f t="shared" si="1"/>
        <v>653.90389294403894</v>
      </c>
      <c r="F16" s="16">
        <f t="shared" si="1"/>
        <v>654.16555952989268</v>
      </c>
      <c r="G16" s="16">
        <f t="shared" si="1"/>
        <v>653.22184300341303</v>
      </c>
      <c r="H16" s="16">
        <f t="shared" si="1"/>
        <v>649.52179836512266</v>
      </c>
      <c r="I16" s="16">
        <f t="shared" si="1"/>
        <v>650.6049757281553</v>
      </c>
      <c r="J16" s="17" t="s">
        <v>8</v>
      </c>
      <c r="L16" s="5"/>
      <c r="M16" s="5"/>
      <c r="N16" s="3"/>
      <c r="O16" s="3"/>
      <c r="P16" s="3"/>
      <c r="Q16" s="3"/>
    </row>
    <row r="17" spans="2:17">
      <c r="B17" s="14"/>
      <c r="C17" s="15"/>
      <c r="D17" s="16">
        <v>1</v>
      </c>
      <c r="E17" s="16">
        <v>2</v>
      </c>
      <c r="F17" s="16">
        <v>3</v>
      </c>
      <c r="G17" s="16">
        <v>4</v>
      </c>
      <c r="H17" s="16">
        <v>5</v>
      </c>
      <c r="I17" s="16">
        <v>6</v>
      </c>
      <c r="J17" s="17"/>
      <c r="L17" s="5"/>
      <c r="M17" s="5"/>
      <c r="N17" s="3"/>
      <c r="O17" s="3"/>
      <c r="P17" s="3"/>
      <c r="Q17" s="3"/>
    </row>
    <row r="18" spans="2:17">
      <c r="B18" s="22"/>
      <c r="C18" s="23" t="s">
        <v>4</v>
      </c>
      <c r="D18" s="24">
        <f t="shared" ref="D18:I18" si="2">D16-D6</f>
        <v>0.59325637910080786</v>
      </c>
      <c r="E18" s="24">
        <f t="shared" si="2"/>
        <v>2.9038929440389438</v>
      </c>
      <c r="F18" s="24">
        <f t="shared" si="2"/>
        <v>2.1655595298926755</v>
      </c>
      <c r="G18" s="24">
        <f t="shared" si="2"/>
        <v>2.2218430034130279</v>
      </c>
      <c r="H18" s="24">
        <f t="shared" si="2"/>
        <v>-1.4782016348773368</v>
      </c>
      <c r="I18" s="24">
        <f t="shared" si="2"/>
        <v>-0.39502427184470434</v>
      </c>
      <c r="J18" s="17" t="s">
        <v>7</v>
      </c>
      <c r="L18" s="5"/>
      <c r="M18" s="5"/>
      <c r="N18" s="3"/>
      <c r="O18" s="3"/>
      <c r="P18" s="3"/>
      <c r="Q18" s="3"/>
    </row>
    <row r="19" spans="2:17">
      <c r="B19" s="25" t="s">
        <v>10</v>
      </c>
      <c r="C19" s="26"/>
      <c r="D19" s="27">
        <f>D12</f>
        <v>0</v>
      </c>
      <c r="E19" s="27">
        <f>$D$19+($I$19-$D$19)/5*D17</f>
        <v>0</v>
      </c>
      <c r="F19" s="27">
        <f>$D$19+($I$19-$D$19)/5*E17</f>
        <v>0</v>
      </c>
      <c r="G19" s="27">
        <f>$D$19+($I$19-$D$19)/5*F17</f>
        <v>0</v>
      </c>
      <c r="H19" s="27">
        <f>$D$19+($I$19-$D$19)/5*G17</f>
        <v>0</v>
      </c>
      <c r="I19" s="27">
        <f>I12</f>
        <v>0</v>
      </c>
      <c r="J19" s="17" t="s">
        <v>1</v>
      </c>
      <c r="L19" s="5"/>
      <c r="M19" s="5"/>
      <c r="N19" s="3"/>
      <c r="O19" s="3"/>
      <c r="P19" s="3"/>
      <c r="Q19" s="3"/>
    </row>
    <row r="20" spans="2:17">
      <c r="B20" s="28" t="s">
        <v>11</v>
      </c>
      <c r="C20" s="29"/>
      <c r="D20" s="30">
        <f t="shared" ref="D20:I20" si="3">D18-D19</f>
        <v>0.59325637910080786</v>
      </c>
      <c r="E20" s="30">
        <f t="shared" si="3"/>
        <v>2.9038929440389438</v>
      </c>
      <c r="F20" s="30">
        <f t="shared" si="3"/>
        <v>2.1655595298926755</v>
      </c>
      <c r="G20" s="30">
        <f t="shared" si="3"/>
        <v>2.2218430034130279</v>
      </c>
      <c r="H20" s="30">
        <f t="shared" si="3"/>
        <v>-1.4782016348773368</v>
      </c>
      <c r="I20" s="30">
        <f t="shared" si="3"/>
        <v>-0.39502427184470434</v>
      </c>
      <c r="J20" s="17" t="s">
        <v>7</v>
      </c>
      <c r="L20" s="5"/>
      <c r="M20" s="5"/>
      <c r="N20" s="3"/>
      <c r="O20" s="3"/>
      <c r="P20" s="3"/>
      <c r="Q20" s="3"/>
    </row>
    <row r="21" spans="2:17">
      <c r="B21" s="14"/>
      <c r="C21" s="15"/>
      <c r="D21" s="16"/>
      <c r="E21" s="16"/>
      <c r="F21" s="16"/>
      <c r="G21" s="16"/>
      <c r="H21" s="16"/>
      <c r="I21" s="16"/>
      <c r="J21" s="17"/>
      <c r="L21" s="5"/>
      <c r="M21" s="5"/>
      <c r="N21" s="3"/>
      <c r="O21" s="3"/>
      <c r="P21" s="3"/>
      <c r="Q21" s="3"/>
    </row>
    <row r="22" spans="2:17">
      <c r="B22" s="14"/>
      <c r="C22" s="15"/>
      <c r="D22" s="16"/>
      <c r="E22" s="3"/>
      <c r="F22" s="16"/>
      <c r="G22" s="16"/>
      <c r="H22" s="16"/>
      <c r="I22" s="16"/>
      <c r="J22" s="17"/>
      <c r="L22" s="5"/>
      <c r="M22" s="5"/>
      <c r="N22" s="3"/>
      <c r="O22" s="3"/>
      <c r="P22" s="3"/>
      <c r="Q22" s="3"/>
    </row>
    <row r="23" spans="2:17">
      <c r="B23" s="14"/>
      <c r="C23" s="15"/>
      <c r="D23" s="16"/>
      <c r="E23" s="3"/>
      <c r="F23" s="16"/>
      <c r="G23" s="16"/>
      <c r="H23" s="16"/>
      <c r="I23" s="16"/>
      <c r="J23" s="17"/>
      <c r="L23" s="5"/>
      <c r="M23" s="5"/>
      <c r="N23" s="3"/>
      <c r="O23" s="3"/>
      <c r="P23" s="3"/>
      <c r="Q23" s="3"/>
    </row>
    <row r="24" spans="2:17" ht="15" thickBot="1">
      <c r="B24" s="18"/>
      <c r="C24" s="19"/>
      <c r="D24" s="20"/>
      <c r="E24" s="20"/>
      <c r="F24" s="20"/>
      <c r="G24" s="20"/>
      <c r="H24" s="20"/>
      <c r="I24" s="20"/>
      <c r="J24" s="21"/>
      <c r="L24" s="5"/>
      <c r="M24" s="5"/>
      <c r="N24" s="3"/>
      <c r="O24" s="3"/>
      <c r="P24" s="3"/>
      <c r="Q24" s="3"/>
    </row>
    <row r="27" spans="2:17">
      <c r="B27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korekce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2023-03-11T21:18:40Z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2023-01-31T22:54:19Z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9de85380-322d-432f-8b66-43acb54ee0d1</vt:lpwstr>
  </property>
  <property fmtid="{D5CDD505-2E9C-101B-9397-08002B2CF9AE}" pid="8" name="MSIP_Label_b1c9b508-7c6e-42bd-bedf-808292653d6c_ContentBits">
    <vt:lpwstr>3</vt:lpwstr>
  </property>
</Properties>
</file>